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66-2025 OPJAK\1 výzva\"/>
    </mc:Choice>
  </mc:AlternateContent>
  <xr:revisionPtr revIDLastSave="0" documentId="13_ncr:1_{E842B72D-BB2A-41FD-B321-78E76D6CC42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l="1"/>
  <c r="T7" i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<sst xmlns="http://schemas.openxmlformats.org/spreadsheetml/2006/main" count="44" uniqueCount="42">
  <si>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</si>
  <si>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</si>
  <si>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</si>
  <si>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</si>
  <si>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</si>
  <si>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</si>
  <si>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</si>
  <si>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</si>
  <si>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</si>
  <si>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</si>
  <si>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</si>
  <si>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</si>
  <si>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</si>
  <si>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38651000-3 - Fotografické přístroje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</si>
  <si>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</si>
  <si>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</si>
  <si>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</si>
  <si>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</si>
  <si>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</si>
  <si>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</si>
  <si>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</si>
  <si>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</si>
  <si>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</si>
  <si>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</si>
  <si>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</si>
  <si>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</si>
  <si>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</si>
  <si>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</si>
  <si>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</si>
  <si>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</si>
  <si>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</si>
  <si>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21 dní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</si>
  <si>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</si>
  <si>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</si>
  <si>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Sabina Mattová, Ph.D.,
Tel.: 702 020 897,
37763 5103</t>
  </si>
  <si>
    <t>Sedláčkova 15, 
301 00 Plzeň, 
Fakulta filozofická - Katedra archeologie,
4. NP - místnost SP 401</t>
  </si>
  <si>
    <t>Název projektu: Zdivočelá země: archeologický a transdisciplinární výzkum resilienčních strategií ve 20. století
Číslo projektu: CZ.02.01.01/00/23_025/0008705
(OP JAK)</t>
  </si>
  <si>
    <t>Samostatné inv.č. F2</t>
  </si>
  <si>
    <t>Příloha č. 2 Kupní smlouvy - Technická specifikace
Audiovizuální technika (II.) 066 - 2025</t>
  </si>
  <si>
    <t>Set - fotoaparát s objektivy a bleskem</t>
  </si>
  <si>
    <r>
      <rPr>
        <b/>
        <sz val="11"/>
        <color theme="1"/>
        <rFont val="Calibri"/>
        <family val="2"/>
        <charset val="238"/>
        <scheme val="minor"/>
      </rPr>
      <t>Digitální bezzrcadlový fotoaparát s:</t>
    </r>
    <r>
      <rPr>
        <sz val="11"/>
        <color theme="1"/>
        <rFont val="Calibri"/>
        <family val="2"/>
        <charset val="238"/>
        <scheme val="minor"/>
      </rPr>
      <t xml:space="preserve"> 
- full-frame CMOS snímačem min. 24 Mpx 
- fázová detekce v rovině snímače 
- optickou stabilizací v těle 
- bajonetem RF 
- videem až 4K/60 fps, ISO 100–102 400 
- výklopným 3" dotykovým displejem 
- OLED hledáčkem 
- sériovým snímáním 40 sn./s 
- Wi-Fi, Bluetooth, HDMI micro, USB-C, slotem SD, odolností vůči prachu a vlhkosti.
</t>
    </r>
    <r>
      <rPr>
        <b/>
        <sz val="11"/>
        <color theme="1"/>
        <rFont val="Calibri"/>
        <family val="2"/>
        <charset val="238"/>
        <scheme val="minor"/>
      </rPr>
      <t>Zoomový objektiv:</t>
    </r>
    <r>
      <rPr>
        <sz val="11"/>
        <color theme="1"/>
        <rFont val="Calibri"/>
        <family val="2"/>
        <charset val="238"/>
        <scheme val="minor"/>
      </rPr>
      <t xml:space="preserve"> 24–105 mm f/4–7.1, bajonet RF, optická stabilizace, STM ostření, makro režim 0,5×, min. zaostření 13 cm, průměr filtru 67 mm, hmotnost cca 395 g, plná kompatibilita bez redukce.
</t>
    </r>
    <r>
      <rPr>
        <b/>
        <sz val="11"/>
        <color theme="1"/>
        <rFont val="Calibri"/>
        <family val="2"/>
        <charset val="238"/>
        <scheme val="minor"/>
      </rPr>
      <t xml:space="preserve">Makroobjektiv: </t>
    </r>
    <r>
      <rPr>
        <sz val="11"/>
        <color theme="1"/>
        <rFont val="Calibri"/>
        <family val="2"/>
        <charset val="238"/>
        <scheme val="minor"/>
      </rPr>
      <t xml:space="preserve">35 mm f/1.8, bajonet RF, optická stabilizace, STM ostření, zvětšení 1:2, min. zaostření 17 cm, průměr filtru 52 mm, hmotnost cca 305 g, plná kompatibilita bez redukce.
</t>
    </r>
    <r>
      <rPr>
        <b/>
        <sz val="11"/>
        <color theme="1"/>
        <rFont val="Calibri"/>
        <family val="2"/>
        <charset val="238"/>
        <scheme val="minor"/>
      </rPr>
      <t>Externí blesk:</t>
    </r>
    <r>
      <rPr>
        <sz val="11"/>
        <color theme="1"/>
        <rFont val="Calibri"/>
        <family val="2"/>
        <charset val="238"/>
        <scheme val="minor"/>
      </rPr>
      <t xml:space="preserve"> kompatibilní s fotoaparátem RF, směrné číslo min. 60, zoom 20–200 mm, TTL, manuál, HSS, bezdrát, otočná/ naklápěcí hlava, odolnost vůči prachu a vlhkosti.
</t>
    </r>
    <r>
      <rPr>
        <b/>
        <sz val="11"/>
        <color theme="1"/>
        <rFont val="Calibri"/>
        <family val="2"/>
        <charset val="238"/>
        <scheme val="minor"/>
      </rPr>
      <t xml:space="preserve">Karbonový stativ: </t>
    </r>
    <r>
      <rPr>
        <sz val="11"/>
        <color theme="1"/>
        <rFont val="Calibri"/>
        <family val="2"/>
        <charset val="238"/>
        <scheme val="minor"/>
      </rPr>
      <t xml:space="preserve">max. výška min. 160 cm, nosnost min. 8 kg, kulová hlava, rychloupínací destička Arca-Swiss, otočné zámky, nízká hmotnost do 1,5 kg.
</t>
    </r>
    <r>
      <rPr>
        <b/>
        <sz val="11"/>
        <color theme="1"/>
        <rFont val="Calibri"/>
        <family val="2"/>
        <charset val="238"/>
        <scheme val="minor"/>
      </rPr>
      <t xml:space="preserve">
Další požadavky: </t>
    </r>
    <r>
      <rPr>
        <sz val="11"/>
        <color theme="1"/>
        <rFont val="Calibri"/>
        <family val="2"/>
        <charset val="238"/>
        <scheme val="minor"/>
      </rPr>
      <t xml:space="preserve">
- Servisní zázemí: zajištěné v ČR/EU
- Dodání včetně příslušenství: nabíječka, baterie, krytka, popruh
- Záruka: minimálně 24 měsíců.</t>
    </r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</si>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</sst>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20" fillId="0" borderId="0" applyNumberFormat="0" applyFill="0" applyBorder="0" applyAlignment="0" applyProtection="0"/>
  </cellStyleXfs>
  <cellXfs count="71">
    <xf numFmtId="0" fontId="0" fillId="0" borderId="0" xfId="0"/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21" fillId="4" borderId="4" xfId="2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13" fillId="4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2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2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91" zoomScaleNormal="91" workbookViewId="0">
      <selection activeCell="R7" activeCellId="1" sqref="G7 R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8.140625" style="6" customWidth="1"/>
    <col min="4" max="4" width="11.42578125" style="69" customWidth="1"/>
    <col min="5" max="5" width="9" style="5" bestFit="1" customWidth="1"/>
    <col min="6" max="6" width="136.140625" style="6" customWidth="1"/>
    <col min="7" max="7" width="36.42578125" style="6" customWidth="1"/>
    <col min="8" max="8" width="27.7109375" style="6" customWidth="1"/>
    <col min="9" max="9" width="23.140625" style="6" customWidth="1"/>
    <col min="10" max="10" width="14.42578125" style="6" bestFit="1" customWidth="1"/>
    <col min="11" max="11" width="58" style="7" customWidth="1"/>
    <col min="12" max="12" width="28.5703125" style="7" customWidth="1"/>
    <col min="13" max="13" width="28.85546875" style="7" customWidth="1"/>
    <col min="14" max="14" width="40.5703125" style="6" customWidth="1"/>
    <col min="15" max="15" width="27.5703125" style="6" customWidth="1"/>
    <col min="16" max="16" width="17.710937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4" style="7" hidden="1" customWidth="1"/>
    <col min="22" max="22" width="41.5703125" style="8" customWidth="1"/>
    <col min="23" max="16384" width="9.140625" style="7"/>
  </cols>
  <sheetData>
    <row r="1" spans="2:22" ht="43.5" customHeight="1" x14ac:dyDescent="0.25">
      <c r="B1" s="3" t="s">
        <v>38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17</v>
      </c>
      <c r="D6" s="31" t="s">
        <v>4</v>
      </c>
      <c r="E6" s="31" t="s">
        <v>15</v>
      </c>
      <c r="F6" s="31" t="s">
        <v>16</v>
      </c>
      <c r="G6" s="32" t="s">
        <v>5</v>
      </c>
      <c r="H6" s="33" t="s">
        <v>30</v>
      </c>
      <c r="I6" s="31" t="s">
        <v>18</v>
      </c>
      <c r="J6" s="31" t="s">
        <v>19</v>
      </c>
      <c r="K6" s="31" t="s">
        <v>33</v>
      </c>
      <c r="L6" s="31" t="s">
        <v>20</v>
      </c>
      <c r="M6" s="34" t="s">
        <v>21</v>
      </c>
      <c r="N6" s="31" t="s">
        <v>22</v>
      </c>
      <c r="O6" s="31" t="s">
        <v>25</v>
      </c>
      <c r="P6" s="31" t="s">
        <v>26</v>
      </c>
      <c r="Q6" s="31" t="s">
        <v>6</v>
      </c>
      <c r="R6" s="35" t="s">
        <v>7</v>
      </c>
      <c r="S6" s="34" t="s">
        <v>8</v>
      </c>
      <c r="T6" s="34" t="s">
        <v>9</v>
      </c>
      <c r="U6" s="31" t="s">
        <v>23</v>
      </c>
      <c r="V6" s="36" t="s">
        <v>24</v>
      </c>
    </row>
    <row r="7" spans="2:22" ht="409.5" customHeight="1" thickTop="1" thickBot="1" x14ac:dyDescent="0.3">
      <c r="B7" s="37">
        <v>1</v>
      </c>
      <c r="C7" s="38" t="s">
        <v>39</v>
      </c>
      <c r="D7" s="39">
        <v>4</v>
      </c>
      <c r="E7" s="40" t="s">
        <v>28</v>
      </c>
      <c r="F7" s="41" t="s">
        <v>40</v>
      </c>
      <c r="G7" s="1"/>
      <c r="H7" s="42" t="s">
        <v>29</v>
      </c>
      <c r="I7" s="38" t="s">
        <v>41</v>
      </c>
      <c r="J7" s="40" t="s">
        <v>32</v>
      </c>
      <c r="K7" s="38" t="s">
        <v>36</v>
      </c>
      <c r="L7" s="43"/>
      <c r="M7" s="44" t="s">
        <v>34</v>
      </c>
      <c r="N7" s="44" t="s">
        <v>35</v>
      </c>
      <c r="O7" s="45" t="s">
        <v>31</v>
      </c>
      <c r="P7" s="46">
        <f>D7*Q7</f>
        <v>214626</v>
      </c>
      <c r="Q7" s="47">
        <v>53656.5</v>
      </c>
      <c r="R7" s="2"/>
      <c r="S7" s="48">
        <f>D7*R7</f>
        <v>0</v>
      </c>
      <c r="T7" s="49" t="str">
        <f t="shared" ref="T7" si="0">IF(ISNUMBER(R7), IF(R7&gt;Q7,"NEVYHOVUJE","VYHOVUJE")," ")</f>
        <v xml:space="preserve"> </v>
      </c>
      <c r="U7" s="50" t="s">
        <v>37</v>
      </c>
      <c r="V7" s="40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1"/>
    </row>
    <row r="9" spans="2:22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54"/>
      <c r="I9" s="55"/>
      <c r="J9" s="55"/>
      <c r="K9" s="55"/>
      <c r="L9" s="56"/>
      <c r="M9" s="12"/>
      <c r="N9" s="12"/>
      <c r="O9" s="57"/>
      <c r="P9" s="57"/>
      <c r="Q9" s="58" t="s">
        <v>11</v>
      </c>
      <c r="R9" s="59" t="s">
        <v>12</v>
      </c>
      <c r="S9" s="60"/>
      <c r="T9" s="61"/>
      <c r="U9" s="29"/>
      <c r="V9" s="62"/>
    </row>
    <row r="10" spans="2:22" ht="33" customHeight="1" thickTop="1" thickBot="1" x14ac:dyDescent="0.3">
      <c r="B10" s="63" t="s">
        <v>14</v>
      </c>
      <c r="C10" s="63"/>
      <c r="D10" s="63"/>
      <c r="E10" s="63"/>
      <c r="F10" s="63"/>
      <c r="G10" s="63"/>
      <c r="H10" s="63"/>
      <c r="I10" s="63"/>
      <c r="J10" s="63"/>
      <c r="L10" s="9"/>
      <c r="M10" s="9"/>
      <c r="N10" s="9"/>
      <c r="O10" s="64"/>
      <c r="P10" s="64"/>
      <c r="Q10" s="65">
        <f>SUM(P7:P7)</f>
        <v>214626</v>
      </c>
      <c r="R10" s="66">
        <f>SUM(S7:S7)</f>
        <v>0</v>
      </c>
      <c r="S10" s="67"/>
      <c r="T10" s="68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0" t="s">
        <v>27</v>
      </c>
      <c r="C13" s="70"/>
      <c r="D13" s="70"/>
      <c r="E13" s="70"/>
      <c r="F13" s="70"/>
      <c r="G13" s="70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BOf59PoTm0bG4kYMtnyqZLKx7mJmc3Hj54kM8tnQhOuu0mNdgHH6w9fV9CxAySpGmANBpl9KQ341LiYuFcjtUQ==" saltValue="vaByW8JEDmUPO/kAGsB6DA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0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2025-06-04T07:30:15Z</cp:lastPrinted>
  <dcterms:created xsi:type="dcterms:W3CDTF">2014-03-05T12:43:32Z</dcterms:created>
  <dcterms:modified xsi:type="dcterms:W3CDTF">2025-08-25T09:37:45Z</dcterms:modified>
</cp:coreProperties>
</file>